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Direct_Premium" sheetId="1" r:id="rId1"/>
    <sheet name="Loss_Ratio" sheetId="2" r:id="rId2"/>
  </sheets>
  <definedNames>
    <definedName name="_xlnm.Print_Area" localSheetId="0">'Direct_Premium'!$A$1:$E$24</definedName>
  </definedNames>
  <calcPr fullCalcOnLoad="1"/>
</workbook>
</file>

<file path=xl/sharedStrings.xml><?xml version="1.0" encoding="utf-8"?>
<sst xmlns="http://schemas.openxmlformats.org/spreadsheetml/2006/main" count="49" uniqueCount="29">
  <si>
    <t>Direct Premium</t>
  </si>
  <si>
    <t>Change</t>
  </si>
  <si>
    <t>% Change</t>
  </si>
  <si>
    <t>Line of Business</t>
  </si>
  <si>
    <t>Fire</t>
  </si>
  <si>
    <t>Marine</t>
  </si>
  <si>
    <t xml:space="preserve">    Hull</t>
  </si>
  <si>
    <t xml:space="preserve">    Cargo</t>
  </si>
  <si>
    <t>Motor</t>
  </si>
  <si>
    <t xml:space="preserve">    Compulsory</t>
  </si>
  <si>
    <t xml:space="preserve">     Voluntary</t>
  </si>
  <si>
    <t>Miscellaneous</t>
  </si>
  <si>
    <t>Total</t>
  </si>
  <si>
    <t>Unit :  1,000  Baht</t>
  </si>
  <si>
    <t>Source: Office of Insurance Commission</t>
  </si>
  <si>
    <t xml:space="preserve">    Third Party Liability</t>
  </si>
  <si>
    <t xml:space="preserve">    Engineering</t>
  </si>
  <si>
    <t xml:space="preserve">    Aviation</t>
  </si>
  <si>
    <t xml:space="preserve">    Personal Accident</t>
  </si>
  <si>
    <t xml:space="preserve">    Health</t>
  </si>
  <si>
    <t xml:space="preserve">    Crop</t>
  </si>
  <si>
    <t xml:space="preserve">    Others</t>
  </si>
  <si>
    <t>Loss Ratio (%)</t>
  </si>
  <si>
    <t xml:space="preserve">   Earned Premium     (1,000 Bht)</t>
  </si>
  <si>
    <t xml:space="preserve">    Industrial All Risks</t>
  </si>
  <si>
    <t>* Preliminary Data</t>
  </si>
  <si>
    <t>Losses Incurred ** (1,000 Bht)</t>
  </si>
  <si>
    <t xml:space="preserve"> Direct Premium by Line of Business (January-June 2015*)</t>
  </si>
  <si>
    <t xml:space="preserve"> Loss Ratio on Earned Premium (January-June 2015*)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</si>
</sst>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\(#,##0\)"/>
    <numFmt numFmtId="177" formatCode="#,##0.00;\(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\);_(* &quot;-&quot;??_);_(@_)"/>
    <numFmt numFmtId="182" formatCode="_(* #,##0_);_(* \(#,##0.00\);_(* &quot;-&quot;_);_(@_)"/>
    <numFmt numFmtId="183" formatCode="0.0000"/>
    <numFmt numFmtId="184" formatCode="0.000"/>
    <numFmt numFmtId="185" formatCode="0_);\(0\)"/>
    <numFmt numFmtId="186" formatCode="0.00_);\(0.00\)"/>
    <numFmt numFmtId="187" formatCode="#,##0_);\(#,##0\)"/>
    <numFmt numFmtId="188" formatCode="_(* #,##0.0_);_(* \(#,##0.0\);_(* &quot;-&quot;??_);_(@_)"/>
    <numFmt numFmtId="189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4"/>
      <name val="CordiaUPC"/>
      <family val="2"/>
    </font>
    <font>
      <sz val="16"/>
      <name val="CordiaUPC"/>
      <family val="2"/>
    </font>
    <font>
      <sz val="12"/>
      <name val="CordiaUPC"/>
      <family val="2"/>
    </font>
    <font>
      <b/>
      <sz val="18"/>
      <name val="CordiaUPC"/>
      <family val="2"/>
    </font>
    <font>
      <sz val="11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3" fontId="3" fillId="0" borderId="12" xfId="0" applyNumberFormat="1" applyFont="1" applyBorder="1" applyAlignment="1">
      <alignment/>
    </xf>
    <xf numFmtId="175" fontId="3" fillId="0" borderId="12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5" fontId="3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0" fontId="3" fillId="0" borderId="12" xfId="58" applyNumberFormat="1" applyFont="1" applyBorder="1" applyAlignment="1">
      <alignment/>
    </xf>
    <xf numFmtId="10" fontId="3" fillId="0" borderId="10" xfId="58" applyNumberFormat="1" applyFont="1" applyBorder="1" applyAlignment="1">
      <alignment/>
    </xf>
    <xf numFmtId="10" fontId="3" fillId="0" borderId="11" xfId="58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9" fontId="3" fillId="0" borderId="0" xfId="42" applyNumberFormat="1" applyFont="1" applyAlignment="1">
      <alignment/>
    </xf>
    <xf numFmtId="175" fontId="3" fillId="0" borderId="0" xfId="42" applyNumberFormat="1" applyFont="1" applyAlignment="1">
      <alignment/>
    </xf>
    <xf numFmtId="189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3" fillId="0" borderId="12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zoomScalePageLayoutView="0" workbookViewId="0" topLeftCell="A1">
      <selection activeCell="A33" sqref="A33"/>
    </sheetView>
  </sheetViews>
  <sheetFormatPr defaultColWidth="9.140625" defaultRowHeight="24" customHeight="1"/>
  <cols>
    <col min="1" max="1" width="39.7109375" style="1" customWidth="1"/>
    <col min="2" max="2" width="19.421875" style="1" customWidth="1"/>
    <col min="3" max="3" width="18.28125" style="1" customWidth="1"/>
    <col min="4" max="4" width="15.8515625" style="1" customWidth="1"/>
    <col min="5" max="5" width="16.421875" style="1" customWidth="1"/>
    <col min="6" max="6" width="9.140625" style="1" customWidth="1"/>
    <col min="7" max="7" width="20.28125" style="1" bestFit="1" customWidth="1"/>
    <col min="8" max="8" width="20.57421875" style="1" bestFit="1" customWidth="1"/>
    <col min="9" max="9" width="15.7109375" style="1" bestFit="1" customWidth="1"/>
    <col min="10" max="16384" width="9.140625" style="1" customWidth="1"/>
  </cols>
  <sheetData>
    <row r="1" spans="1:5" ht="24" customHeight="1">
      <c r="A1" s="30" t="s">
        <v>27</v>
      </c>
      <c r="B1" s="30"/>
      <c r="C1" s="30"/>
      <c r="D1" s="30"/>
      <c r="E1" s="30"/>
    </row>
    <row r="2" spans="1:5" ht="24" customHeight="1">
      <c r="A2" s="2"/>
      <c r="B2" s="2"/>
      <c r="C2" s="2"/>
      <c r="D2" s="2"/>
      <c r="E2" s="3" t="s">
        <v>13</v>
      </c>
    </row>
    <row r="3" spans="1:5" s="2" customFormat="1" ht="24" customHeight="1">
      <c r="A3" s="34" t="s">
        <v>3</v>
      </c>
      <c r="B3" s="31" t="s">
        <v>0</v>
      </c>
      <c r="C3" s="32"/>
      <c r="D3" s="32"/>
      <c r="E3" s="33"/>
    </row>
    <row r="4" spans="1:5" s="2" customFormat="1" ht="24" customHeight="1">
      <c r="A4" s="35"/>
      <c r="B4" s="9">
        <v>2015</v>
      </c>
      <c r="C4" s="9">
        <v>2014</v>
      </c>
      <c r="D4" s="9" t="s">
        <v>1</v>
      </c>
      <c r="E4" s="9" t="s">
        <v>2</v>
      </c>
    </row>
    <row r="5" spans="1:9" ht="24" customHeight="1">
      <c r="A5" s="10" t="s">
        <v>4</v>
      </c>
      <c r="B5" s="28">
        <v>5530634</v>
      </c>
      <c r="C5" s="28">
        <v>5744526</v>
      </c>
      <c r="D5" s="11">
        <f>B5-C5</f>
        <v>-213892</v>
      </c>
      <c r="E5" s="12">
        <f>IF(ISERROR(D5/C5*100),0,D5/C5*100)</f>
        <v>-3.723405551650388</v>
      </c>
      <c r="G5" s="7"/>
      <c r="H5" s="24"/>
      <c r="I5" s="24"/>
    </row>
    <row r="6" spans="1:9" ht="24" customHeight="1">
      <c r="A6" s="4" t="s">
        <v>5</v>
      </c>
      <c r="B6" s="29">
        <v>2767414</v>
      </c>
      <c r="C6" s="29">
        <v>2715813</v>
      </c>
      <c r="D6" s="5">
        <f aca="true" t="shared" si="0" ref="D6:D21">B6-C6</f>
        <v>51601</v>
      </c>
      <c r="E6" s="6">
        <f aca="true" t="shared" si="1" ref="E6:E20">IF(ISERROR(D6/C6*100),0,D6/C6*100)</f>
        <v>1.9000203622267071</v>
      </c>
      <c r="G6" s="7"/>
      <c r="H6" s="26"/>
      <c r="I6" s="26"/>
    </row>
    <row r="7" spans="1:9" ht="24" customHeight="1">
      <c r="A7" s="4" t="s">
        <v>6</v>
      </c>
      <c r="B7" s="29">
        <v>234966</v>
      </c>
      <c r="C7" s="29">
        <v>234695</v>
      </c>
      <c r="D7" s="5">
        <f t="shared" si="0"/>
        <v>271</v>
      </c>
      <c r="E7" s="6">
        <f t="shared" si="1"/>
        <v>0.11546901297428579</v>
      </c>
      <c r="G7" s="7"/>
      <c r="H7" s="24"/>
      <c r="I7" s="24"/>
    </row>
    <row r="8" spans="1:9" ht="24" customHeight="1">
      <c r="A8" s="4" t="s">
        <v>7</v>
      </c>
      <c r="B8" s="29">
        <v>2532448</v>
      </c>
      <c r="C8" s="29">
        <v>2481118</v>
      </c>
      <c r="D8" s="5">
        <f t="shared" si="0"/>
        <v>51330</v>
      </c>
      <c r="E8" s="6">
        <f t="shared" si="1"/>
        <v>2.0688254246674282</v>
      </c>
      <c r="G8" s="7"/>
      <c r="H8" s="24"/>
      <c r="I8" s="24"/>
    </row>
    <row r="9" spans="1:9" ht="24" customHeight="1">
      <c r="A9" s="4" t="s">
        <v>8</v>
      </c>
      <c r="B9" s="29">
        <v>59809213</v>
      </c>
      <c r="C9" s="29">
        <v>59274403</v>
      </c>
      <c r="D9" s="5">
        <f t="shared" si="0"/>
        <v>534810</v>
      </c>
      <c r="E9" s="6">
        <f t="shared" si="1"/>
        <v>0.902261301560473</v>
      </c>
      <c r="G9" s="7"/>
      <c r="H9" s="26"/>
      <c r="I9" s="26"/>
    </row>
    <row r="10" spans="1:9" ht="24" customHeight="1">
      <c r="A10" s="4" t="s">
        <v>9</v>
      </c>
      <c r="B10" s="29">
        <v>8288268</v>
      </c>
      <c r="C10" s="29">
        <v>7650870</v>
      </c>
      <c r="D10" s="5">
        <f t="shared" si="0"/>
        <v>637398</v>
      </c>
      <c r="E10" s="6">
        <f t="shared" si="1"/>
        <v>8.331052546965246</v>
      </c>
      <c r="G10" s="7"/>
      <c r="H10" s="24"/>
      <c r="I10" s="24"/>
    </row>
    <row r="11" spans="1:9" ht="24" customHeight="1">
      <c r="A11" s="4" t="s">
        <v>10</v>
      </c>
      <c r="B11" s="29">
        <v>51520945</v>
      </c>
      <c r="C11" s="29">
        <v>51623533</v>
      </c>
      <c r="D11" s="5">
        <f t="shared" si="0"/>
        <v>-102588</v>
      </c>
      <c r="E11" s="6">
        <f t="shared" si="1"/>
        <v>-0.1987233225591127</v>
      </c>
      <c r="G11" s="7"/>
      <c r="H11" s="24"/>
      <c r="I11" s="24"/>
    </row>
    <row r="12" spans="1:10" ht="24" customHeight="1">
      <c r="A12" s="4" t="s">
        <v>11</v>
      </c>
      <c r="B12" s="29">
        <v>34909655</v>
      </c>
      <c r="C12" s="29">
        <v>33999460</v>
      </c>
      <c r="D12" s="5">
        <f t="shared" si="0"/>
        <v>910195</v>
      </c>
      <c r="E12" s="6">
        <f t="shared" si="1"/>
        <v>2.6770866360818673</v>
      </c>
      <c r="G12" s="7"/>
      <c r="H12" s="26"/>
      <c r="I12" s="26"/>
      <c r="J12" s="26"/>
    </row>
    <row r="13" spans="1:9" ht="24" customHeight="1">
      <c r="A13" s="4" t="s">
        <v>24</v>
      </c>
      <c r="B13" s="29">
        <v>11971784</v>
      </c>
      <c r="C13" s="29">
        <v>11793377</v>
      </c>
      <c r="D13" s="5">
        <f t="shared" si="0"/>
        <v>178407</v>
      </c>
      <c r="E13" s="6">
        <f t="shared" si="1"/>
        <v>1.5127728046004125</v>
      </c>
      <c r="G13" s="7"/>
      <c r="H13" s="24"/>
      <c r="I13" s="24"/>
    </row>
    <row r="14" spans="1:9" ht="24" customHeight="1">
      <c r="A14" s="4" t="s">
        <v>15</v>
      </c>
      <c r="B14" s="29">
        <v>1108315</v>
      </c>
      <c r="C14" s="29">
        <v>1048333</v>
      </c>
      <c r="D14" s="5">
        <f t="shared" si="0"/>
        <v>59982</v>
      </c>
      <c r="E14" s="6">
        <f t="shared" si="1"/>
        <v>5.72165523741025</v>
      </c>
      <c r="G14" s="7"/>
      <c r="H14" s="24"/>
      <c r="I14" s="24"/>
    </row>
    <row r="15" spans="1:9" ht="24" customHeight="1">
      <c r="A15" s="4" t="s">
        <v>16</v>
      </c>
      <c r="B15" s="29">
        <v>1418713</v>
      </c>
      <c r="C15" s="29">
        <v>1598542</v>
      </c>
      <c r="D15" s="5">
        <f t="shared" si="0"/>
        <v>-179829</v>
      </c>
      <c r="E15" s="6">
        <f t="shared" si="1"/>
        <v>-11.249563664889632</v>
      </c>
      <c r="G15" s="7"/>
      <c r="H15" s="24"/>
      <c r="I15" s="24"/>
    </row>
    <row r="16" spans="1:9" ht="24" customHeight="1">
      <c r="A16" s="4" t="s">
        <v>17</v>
      </c>
      <c r="B16" s="29">
        <v>235792</v>
      </c>
      <c r="C16" s="29">
        <v>200533</v>
      </c>
      <c r="D16" s="5">
        <f t="shared" si="0"/>
        <v>35259</v>
      </c>
      <c r="E16" s="6">
        <f t="shared" si="1"/>
        <v>17.582642258381416</v>
      </c>
      <c r="G16" s="7"/>
      <c r="H16" s="24"/>
      <c r="I16" s="24"/>
    </row>
    <row r="17" spans="1:9" ht="24" customHeight="1">
      <c r="A17" s="4" t="s">
        <v>18</v>
      </c>
      <c r="B17" s="29">
        <v>12554697</v>
      </c>
      <c r="C17" s="29">
        <v>12093479</v>
      </c>
      <c r="D17" s="5">
        <f t="shared" si="0"/>
        <v>461218</v>
      </c>
      <c r="E17" s="6">
        <f t="shared" si="1"/>
        <v>3.8137743489693907</v>
      </c>
      <c r="G17" s="7"/>
      <c r="H17" s="24"/>
      <c r="I17" s="24"/>
    </row>
    <row r="18" spans="1:9" ht="24" customHeight="1">
      <c r="A18" s="4" t="s">
        <v>19</v>
      </c>
      <c r="B18" s="29">
        <v>4236868</v>
      </c>
      <c r="C18" s="29">
        <v>3947516</v>
      </c>
      <c r="D18" s="5">
        <f t="shared" si="0"/>
        <v>289352</v>
      </c>
      <c r="E18" s="6">
        <f t="shared" si="1"/>
        <v>7.329976623273978</v>
      </c>
      <c r="G18" s="7"/>
      <c r="H18" s="24"/>
      <c r="I18" s="24"/>
    </row>
    <row r="19" spans="1:9" ht="24" customHeight="1">
      <c r="A19" s="4" t="s">
        <v>20</v>
      </c>
      <c r="B19" s="29">
        <v>-24572</v>
      </c>
      <c r="C19" s="29">
        <v>25</v>
      </c>
      <c r="D19" s="5">
        <f t="shared" si="0"/>
        <v>-24597</v>
      </c>
      <c r="E19" s="6">
        <v>100</v>
      </c>
      <c r="G19" s="7"/>
      <c r="H19" s="24"/>
      <c r="I19" s="24"/>
    </row>
    <row r="20" spans="1:9" ht="24" customHeight="1">
      <c r="A20" s="4" t="s">
        <v>21</v>
      </c>
      <c r="B20" s="29">
        <v>3408057</v>
      </c>
      <c r="C20" s="29">
        <v>3317656</v>
      </c>
      <c r="D20" s="5">
        <f t="shared" si="0"/>
        <v>90401</v>
      </c>
      <c r="E20" s="6">
        <f t="shared" si="1"/>
        <v>2.7248454933242026</v>
      </c>
      <c r="G20" s="7"/>
      <c r="H20" s="24"/>
      <c r="I20" s="24"/>
    </row>
    <row r="21" spans="1:5" ht="24" customHeight="1">
      <c r="A21" s="9" t="s">
        <v>12</v>
      </c>
      <c r="B21" s="13">
        <f>B5+B6+B9+B12</f>
        <v>103016916</v>
      </c>
      <c r="C21" s="13">
        <f>C5+C6+C9+C12</f>
        <v>101734202</v>
      </c>
      <c r="D21" s="13">
        <f t="shared" si="0"/>
        <v>1282714</v>
      </c>
      <c r="E21" s="14">
        <f>IF(ISERROR(D21/C21*100),0,D21/C21*100)</f>
        <v>1.2608483428218171</v>
      </c>
    </row>
    <row r="22" s="8" customFormat="1" ht="24" customHeight="1">
      <c r="A22" s="2" t="s">
        <v>14</v>
      </c>
    </row>
    <row r="23" spans="1:3" s="8" customFormat="1" ht="24" customHeight="1">
      <c r="A23" s="2" t="s">
        <v>25</v>
      </c>
      <c r="B23" s="21"/>
      <c r="C23" s="21"/>
    </row>
    <row r="24" s="8" customFormat="1" ht="24" customHeight="1">
      <c r="A24" s="15"/>
    </row>
    <row r="25" spans="1:5" ht="24" customHeight="1">
      <c r="A25" s="7"/>
      <c r="B25" s="7"/>
      <c r="C25" s="7"/>
      <c r="D25" s="7"/>
      <c r="E25" s="7"/>
    </row>
    <row r="26" spans="1:5" ht="24" customHeight="1">
      <c r="A26" s="7"/>
      <c r="B26" s="7"/>
      <c r="C26" s="7"/>
      <c r="D26" s="7"/>
      <c r="E26" s="7"/>
    </row>
    <row r="27" spans="1:5" ht="24" customHeight="1">
      <c r="A27" s="7"/>
      <c r="B27" s="7"/>
      <c r="C27" s="7"/>
      <c r="D27" s="7"/>
      <c r="E27" s="7"/>
    </row>
    <row r="28" spans="1:5" ht="24" customHeight="1">
      <c r="A28" s="7"/>
      <c r="B28" s="7"/>
      <c r="C28" s="7"/>
      <c r="D28" s="7"/>
      <c r="E28" s="7"/>
    </row>
    <row r="29" spans="1:5" ht="24" customHeight="1">
      <c r="A29" s="7"/>
      <c r="B29" s="7"/>
      <c r="C29" s="7"/>
      <c r="D29" s="7"/>
      <c r="E29" s="7"/>
    </row>
    <row r="30" spans="1:5" ht="24" customHeight="1">
      <c r="A30" s="7"/>
      <c r="B30" s="7"/>
      <c r="C30" s="7"/>
      <c r="D30" s="7"/>
      <c r="E30" s="7"/>
    </row>
  </sheetData>
  <sheetProtection/>
  <mergeCells count="3">
    <mergeCell ref="A1:E1"/>
    <mergeCell ref="B3:E3"/>
    <mergeCell ref="A3:A4"/>
  </mergeCells>
  <printOptions/>
  <pageMargins left="1.9291338582677167" right="0" top="0.3937007874015748" bottom="0.5905511811023623" header="0.5118110236220472" footer="0.5118110236220472"/>
  <pageSetup horizontalDpi="1200" verticalDpi="1200" orientation="landscape" paperSize="9" scale="85" r:id="rId1"/>
  <headerFooter alignWithMargins="0">
    <oddFooter>&amp;L&amp;P&amp;C&amp;D&amp;R&amp;T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PageLayoutView="0" workbookViewId="0" topLeftCell="A1">
      <selection activeCell="A27" sqref="A27"/>
    </sheetView>
  </sheetViews>
  <sheetFormatPr defaultColWidth="9.140625" defaultRowHeight="24" customHeight="1"/>
  <cols>
    <col min="1" max="1" width="41.421875" style="1" customWidth="1"/>
    <col min="2" max="2" width="22.57421875" style="1" customWidth="1"/>
    <col min="3" max="3" width="19.28125" style="1" customWidth="1"/>
    <col min="4" max="4" width="16.421875" style="1" customWidth="1"/>
    <col min="5" max="5" width="9.140625" style="1" customWidth="1"/>
    <col min="6" max="6" width="23.00390625" style="1" bestFit="1" customWidth="1"/>
    <col min="7" max="8" width="15.7109375" style="1" bestFit="1" customWidth="1"/>
    <col min="9" max="9" width="14.00390625" style="1" bestFit="1" customWidth="1"/>
    <col min="10" max="16384" width="9.140625" style="1" customWidth="1"/>
  </cols>
  <sheetData>
    <row r="1" spans="1:4" ht="24" customHeight="1">
      <c r="A1" s="30" t="s">
        <v>28</v>
      </c>
      <c r="B1" s="30"/>
      <c r="C1" s="30"/>
      <c r="D1" s="30"/>
    </row>
    <row r="2" spans="1:4" s="7" customFormat="1" ht="24" customHeight="1">
      <c r="A2" s="16"/>
      <c r="B2" s="16"/>
      <c r="C2" s="16"/>
      <c r="D2" s="3"/>
    </row>
    <row r="3" spans="1:4" s="16" customFormat="1" ht="24" customHeight="1">
      <c r="A3" s="34" t="s">
        <v>3</v>
      </c>
      <c r="B3" s="36" t="s">
        <v>23</v>
      </c>
      <c r="C3" s="36" t="s">
        <v>26</v>
      </c>
      <c r="D3" s="34" t="s">
        <v>22</v>
      </c>
    </row>
    <row r="4" spans="1:4" s="16" customFormat="1" ht="24" customHeight="1">
      <c r="A4" s="35"/>
      <c r="B4" s="37"/>
      <c r="C4" s="37"/>
      <c r="D4" s="35"/>
    </row>
    <row r="5" spans="1:9" s="7" customFormat="1" ht="24" customHeight="1">
      <c r="A5" s="10" t="s">
        <v>4</v>
      </c>
      <c r="B5" s="28">
        <v>3237171</v>
      </c>
      <c r="C5" s="28">
        <v>480406</v>
      </c>
      <c r="D5" s="18">
        <f>IF(ISERROR(C5/B5),0,C5/B5)</f>
        <v>0.14840303462498583</v>
      </c>
      <c r="E5" s="23"/>
      <c r="G5" s="24"/>
      <c r="H5" s="25"/>
      <c r="I5" s="27"/>
    </row>
    <row r="6" spans="1:9" s="7" customFormat="1" ht="24" customHeight="1">
      <c r="A6" s="4" t="s">
        <v>5</v>
      </c>
      <c r="B6" s="29">
        <v>1502948</v>
      </c>
      <c r="C6" s="29">
        <v>362289</v>
      </c>
      <c r="D6" s="19">
        <f aca="true" t="shared" si="0" ref="D6:D21">IF(ISERROR(C6/B6),0,C6/B6)</f>
        <v>0.2410522519741202</v>
      </c>
      <c r="E6" s="23"/>
      <c r="G6" s="26"/>
      <c r="H6" s="26"/>
      <c r="I6" s="27"/>
    </row>
    <row r="7" spans="1:9" s="7" customFormat="1" ht="24" customHeight="1">
      <c r="A7" s="4" t="s">
        <v>6</v>
      </c>
      <c r="B7" s="29">
        <v>79141</v>
      </c>
      <c r="C7" s="29">
        <v>21390</v>
      </c>
      <c r="D7" s="19">
        <f t="shared" si="0"/>
        <v>0.270277100365171</v>
      </c>
      <c r="E7" s="23"/>
      <c r="G7" s="24"/>
      <c r="H7" s="25"/>
      <c r="I7" s="27"/>
    </row>
    <row r="8" spans="1:9" s="7" customFormat="1" ht="24" customHeight="1">
      <c r="A8" s="4" t="s">
        <v>7</v>
      </c>
      <c r="B8" s="29">
        <v>1423806</v>
      </c>
      <c r="C8" s="29">
        <v>340899</v>
      </c>
      <c r="D8" s="19">
        <f t="shared" si="0"/>
        <v>0.23942798386858885</v>
      </c>
      <c r="E8" s="23"/>
      <c r="G8" s="24"/>
      <c r="H8" s="25"/>
      <c r="I8" s="27"/>
    </row>
    <row r="9" spans="1:9" s="7" customFormat="1" ht="24" customHeight="1">
      <c r="A9" s="4" t="s">
        <v>8</v>
      </c>
      <c r="B9" s="29">
        <v>53440550</v>
      </c>
      <c r="C9" s="29">
        <v>30827308</v>
      </c>
      <c r="D9" s="19">
        <f t="shared" si="0"/>
        <v>0.5768523714669853</v>
      </c>
      <c r="E9" s="23"/>
      <c r="G9" s="26"/>
      <c r="H9" s="26"/>
      <c r="I9" s="27"/>
    </row>
    <row r="10" spans="1:9" s="7" customFormat="1" ht="24" customHeight="1">
      <c r="A10" s="4" t="s">
        <v>9</v>
      </c>
      <c r="B10" s="29">
        <v>7293225</v>
      </c>
      <c r="C10" s="29">
        <v>3175786</v>
      </c>
      <c r="D10" s="19">
        <f t="shared" si="0"/>
        <v>0.43544330525933317</v>
      </c>
      <c r="E10" s="23"/>
      <c r="G10" s="24"/>
      <c r="H10" s="25"/>
      <c r="I10" s="27"/>
    </row>
    <row r="11" spans="1:9" s="7" customFormat="1" ht="24" customHeight="1">
      <c r="A11" s="4" t="s">
        <v>10</v>
      </c>
      <c r="B11" s="29">
        <v>46147326</v>
      </c>
      <c r="C11" s="29">
        <v>27651522</v>
      </c>
      <c r="D11" s="19">
        <f t="shared" si="0"/>
        <v>0.5992009591194948</v>
      </c>
      <c r="E11" s="23"/>
      <c r="G11" s="24"/>
      <c r="H11" s="25"/>
      <c r="I11" s="27"/>
    </row>
    <row r="12" spans="1:9" s="7" customFormat="1" ht="24" customHeight="1">
      <c r="A12" s="4" t="s">
        <v>11</v>
      </c>
      <c r="B12" s="29">
        <v>15898938</v>
      </c>
      <c r="C12" s="29">
        <v>5750294</v>
      </c>
      <c r="D12" s="19">
        <f t="shared" si="0"/>
        <v>0.36167786804376495</v>
      </c>
      <c r="E12" s="23"/>
      <c r="G12" s="26"/>
      <c r="H12" s="26"/>
      <c r="I12" s="27"/>
    </row>
    <row r="13" spans="1:9" s="7" customFormat="1" ht="24" customHeight="1">
      <c r="A13" s="4" t="s">
        <v>24</v>
      </c>
      <c r="B13" s="29">
        <v>2889494</v>
      </c>
      <c r="C13" s="29">
        <v>690965</v>
      </c>
      <c r="D13" s="19">
        <f t="shared" si="0"/>
        <v>0.23913010374826874</v>
      </c>
      <c r="E13" s="23"/>
      <c r="G13" s="24"/>
      <c r="H13" s="25"/>
      <c r="I13" s="27"/>
    </row>
    <row r="14" spans="1:9" s="7" customFormat="1" ht="24" customHeight="1">
      <c r="A14" s="4" t="s">
        <v>15</v>
      </c>
      <c r="B14" s="29">
        <v>402916</v>
      </c>
      <c r="C14" s="29">
        <v>146812</v>
      </c>
      <c r="D14" s="19">
        <f t="shared" si="0"/>
        <v>0.36437371561317994</v>
      </c>
      <c r="E14" s="23"/>
      <c r="G14" s="24"/>
      <c r="H14" s="25"/>
      <c r="I14" s="27"/>
    </row>
    <row r="15" spans="1:9" s="7" customFormat="1" ht="24" customHeight="1">
      <c r="A15" s="4" t="s">
        <v>16</v>
      </c>
      <c r="B15" s="29">
        <v>383459</v>
      </c>
      <c r="C15" s="29">
        <v>105550</v>
      </c>
      <c r="D15" s="19">
        <f t="shared" si="0"/>
        <v>0.275257589468496</v>
      </c>
      <c r="E15" s="23"/>
      <c r="G15" s="24"/>
      <c r="H15" s="25"/>
      <c r="I15" s="27"/>
    </row>
    <row r="16" spans="1:9" s="7" customFormat="1" ht="24" customHeight="1">
      <c r="A16" s="4" t="s">
        <v>17</v>
      </c>
      <c r="B16" s="29">
        <v>11819</v>
      </c>
      <c r="C16" s="29">
        <v>2971</v>
      </c>
      <c r="D16" s="19">
        <f t="shared" si="0"/>
        <v>0.2513749048142821</v>
      </c>
      <c r="E16" s="23"/>
      <c r="G16" s="24"/>
      <c r="H16" s="25"/>
      <c r="I16" s="27"/>
    </row>
    <row r="17" spans="1:9" s="7" customFormat="1" ht="24" customHeight="1">
      <c r="A17" s="4" t="s">
        <v>18</v>
      </c>
      <c r="B17" s="29">
        <v>7433019</v>
      </c>
      <c r="C17" s="29">
        <v>2520824</v>
      </c>
      <c r="D17" s="19">
        <f t="shared" si="0"/>
        <v>0.3391386460871417</v>
      </c>
      <c r="E17" s="23"/>
      <c r="G17" s="24"/>
      <c r="H17" s="25"/>
      <c r="I17" s="27"/>
    </row>
    <row r="18" spans="1:9" s="7" customFormat="1" ht="24" customHeight="1">
      <c r="A18" s="4" t="s">
        <v>19</v>
      </c>
      <c r="B18" s="29">
        <v>3179272</v>
      </c>
      <c r="C18" s="29">
        <v>1726857</v>
      </c>
      <c r="D18" s="19">
        <f t="shared" si="0"/>
        <v>0.5431611387764242</v>
      </c>
      <c r="E18" s="23"/>
      <c r="G18" s="24"/>
      <c r="H18" s="25"/>
      <c r="I18" s="27"/>
    </row>
    <row r="19" spans="1:9" s="7" customFormat="1" ht="24" customHeight="1">
      <c r="A19" s="4" t="s">
        <v>20</v>
      </c>
      <c r="B19" s="29">
        <v>-48</v>
      </c>
      <c r="C19" s="29">
        <v>361</v>
      </c>
      <c r="D19" s="19">
        <f t="shared" si="0"/>
        <v>-7.520833333333333</v>
      </c>
      <c r="E19" s="23"/>
      <c r="G19" s="24"/>
      <c r="H19" s="25"/>
      <c r="I19" s="27"/>
    </row>
    <row r="20" spans="1:9" s="7" customFormat="1" ht="24" customHeight="1">
      <c r="A20" s="4" t="s">
        <v>21</v>
      </c>
      <c r="B20" s="29">
        <v>1599008</v>
      </c>
      <c r="C20" s="29">
        <v>555953</v>
      </c>
      <c r="D20" s="19">
        <f t="shared" si="0"/>
        <v>0.3476861904380716</v>
      </c>
      <c r="E20" s="23"/>
      <c r="G20" s="24"/>
      <c r="H20" s="25"/>
      <c r="I20" s="27"/>
    </row>
    <row r="21" spans="1:5" s="7" customFormat="1" ht="24" customHeight="1">
      <c r="A21" s="9" t="s">
        <v>12</v>
      </c>
      <c r="B21" s="13">
        <f>B5+B6+B9+B12</f>
        <v>74079607</v>
      </c>
      <c r="C21" s="13">
        <f>C5+C6+C9+C12</f>
        <v>37420297</v>
      </c>
      <c r="D21" s="20">
        <f t="shared" si="0"/>
        <v>0.5051362785982383</v>
      </c>
      <c r="E21" s="23"/>
    </row>
    <row r="22" spans="1:2" s="17" customFormat="1" ht="24" customHeight="1">
      <c r="A22" s="2" t="s">
        <v>14</v>
      </c>
      <c r="B22" s="22"/>
    </row>
    <row r="23" spans="1:3" s="17" customFormat="1" ht="24" customHeight="1">
      <c r="A23" s="2" t="s">
        <v>25</v>
      </c>
      <c r="B23" s="22"/>
      <c r="C23" s="22"/>
    </row>
    <row r="24" s="17" customFormat="1" ht="24" customHeight="1">
      <c r="A24" s="2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chuleekorn.t</cp:lastModifiedBy>
  <cp:lastPrinted>2008-10-17T02:33:24Z</cp:lastPrinted>
  <dcterms:created xsi:type="dcterms:W3CDTF">2008-01-16T08:17:24Z</dcterms:created>
  <dcterms:modified xsi:type="dcterms:W3CDTF">2015-09-02T06:24:15Z</dcterms:modified>
  <cp:category/>
  <cp:version/>
  <cp:contentType/>
  <cp:contentStatus/>
</cp:coreProperties>
</file>