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<sst xmlns="http://schemas.openxmlformats.org/spreadsheetml/2006/main" count="49" uniqueCount="29">
  <si>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</si>
  <si>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</si>
  <si>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</si>
  <si>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</si>
  <si>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</si>
  <si>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</si>
  <si>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</si>
  <si>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</si>
  <si>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</si>
  <si>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</si>
  <si>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</si>
  <si>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</si>
  <si>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</si>
  <si>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</si>
  <si>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</si>
  <si>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</si>
  <si>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</si>
  <si>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</si>
  <si>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</si>
  <si>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</si>
  <si>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</si>
  <si>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</si>
  <si>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</si>
  <si>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</si>
  <si>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</si>
  <si>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</si>
  <si>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</si>
  <si>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 2015*)</t>
  </si>
  <si>
    <t xml:space="preserve"> Loss Ratio on Earned Premium (January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</si>
</sst>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C26" sqref="C26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995299</v>
      </c>
      <c r="C5" s="28">
        <v>1068415</v>
      </c>
      <c r="D5" s="11">
        <f>B5-C5</f>
        <v>-73116</v>
      </c>
      <c r="E5" s="12">
        <f>IF(ISERROR(D5/C5*100),0,D5/C5*100)</f>
        <v>-6.843408226204237</v>
      </c>
      <c r="G5" s="7"/>
      <c r="H5" s="24"/>
      <c r="I5" s="24"/>
    </row>
    <row r="6" spans="1:9" ht="24" customHeight="1">
      <c r="A6" s="4" t="s">
        <v>5</v>
      </c>
      <c r="B6" s="29">
        <v>513913</v>
      </c>
      <c r="C6" s="29">
        <v>526311</v>
      </c>
      <c r="D6" s="5">
        <f aca="true" t="shared" si="0" ref="D6:D21">B6-C6</f>
        <v>-12398</v>
      </c>
      <c r="E6" s="6">
        <f aca="true" t="shared" si="1" ref="E6:E20">IF(ISERROR(D6/C6*100),0,D6/C6*100)</f>
        <v>-2.355641436337071</v>
      </c>
      <c r="G6" s="7"/>
      <c r="H6" s="26"/>
      <c r="I6" s="26"/>
    </row>
    <row r="7" spans="1:9" ht="24" customHeight="1">
      <c r="A7" s="4" t="s">
        <v>6</v>
      </c>
      <c r="B7" s="29">
        <v>33948</v>
      </c>
      <c r="C7" s="29">
        <v>34333</v>
      </c>
      <c r="D7" s="5">
        <f t="shared" si="0"/>
        <v>-385</v>
      </c>
      <c r="E7" s="6">
        <f t="shared" si="1"/>
        <v>-1.1213701103894211</v>
      </c>
      <c r="G7" s="7"/>
      <c r="H7" s="24"/>
      <c r="I7" s="24"/>
    </row>
    <row r="8" spans="1:9" ht="24" customHeight="1">
      <c r="A8" s="4" t="s">
        <v>7</v>
      </c>
      <c r="B8" s="29">
        <v>479965</v>
      </c>
      <c r="C8" s="29">
        <v>491978</v>
      </c>
      <c r="D8" s="5">
        <f t="shared" si="0"/>
        <v>-12013</v>
      </c>
      <c r="E8" s="6">
        <f t="shared" si="1"/>
        <v>-2.4417758517657293</v>
      </c>
      <c r="G8" s="7"/>
      <c r="H8" s="24"/>
      <c r="I8" s="24"/>
    </row>
    <row r="9" spans="1:9" ht="24" customHeight="1">
      <c r="A9" s="4" t="s">
        <v>8</v>
      </c>
      <c r="B9" s="29">
        <v>10289444</v>
      </c>
      <c r="C9" s="29">
        <v>10222432</v>
      </c>
      <c r="D9" s="5">
        <f t="shared" si="0"/>
        <v>67012</v>
      </c>
      <c r="E9" s="6">
        <f t="shared" si="1"/>
        <v>0.6555387211184187</v>
      </c>
      <c r="G9" s="7"/>
      <c r="H9" s="26"/>
      <c r="I9" s="26"/>
    </row>
    <row r="10" spans="1:9" ht="24" customHeight="1">
      <c r="A10" s="4" t="s">
        <v>9</v>
      </c>
      <c r="B10" s="29">
        <v>1409424</v>
      </c>
      <c r="C10" s="29">
        <v>1287620</v>
      </c>
      <c r="D10" s="5">
        <f t="shared" si="0"/>
        <v>121804</v>
      </c>
      <c r="E10" s="6">
        <f t="shared" si="1"/>
        <v>9.459623180752086</v>
      </c>
      <c r="G10" s="7"/>
      <c r="H10" s="24"/>
      <c r="I10" s="24"/>
    </row>
    <row r="11" spans="1:9" ht="24" customHeight="1">
      <c r="A11" s="4" t="s">
        <v>10</v>
      </c>
      <c r="B11" s="29">
        <v>8880020</v>
      </c>
      <c r="C11" s="29">
        <v>8934812</v>
      </c>
      <c r="D11" s="5">
        <f t="shared" si="0"/>
        <v>-54792</v>
      </c>
      <c r="E11" s="6">
        <f t="shared" si="1"/>
        <v>-0.6132417783384809</v>
      </c>
      <c r="G11" s="7"/>
      <c r="H11" s="24"/>
      <c r="I11" s="24"/>
    </row>
    <row r="12" spans="1:10" ht="24" customHeight="1">
      <c r="A12" s="4" t="s">
        <v>11</v>
      </c>
      <c r="B12" s="29">
        <v>6785037</v>
      </c>
      <c r="C12" s="29">
        <v>6669771</v>
      </c>
      <c r="D12" s="5">
        <f t="shared" si="0"/>
        <v>115266</v>
      </c>
      <c r="E12" s="6">
        <f t="shared" si="1"/>
        <v>1.7281852705287784</v>
      </c>
      <c r="G12" s="7"/>
      <c r="H12" s="26"/>
      <c r="I12" s="26"/>
      <c r="J12" s="26"/>
    </row>
    <row r="13" spans="1:9" ht="24" customHeight="1">
      <c r="A13" s="4" t="s">
        <v>24</v>
      </c>
      <c r="B13" s="29">
        <v>2186277</v>
      </c>
      <c r="C13" s="29">
        <v>2386437</v>
      </c>
      <c r="D13" s="5">
        <f t="shared" si="0"/>
        <v>-200160</v>
      </c>
      <c r="E13" s="6">
        <f t="shared" si="1"/>
        <v>-8.387399290238964</v>
      </c>
      <c r="G13" s="7"/>
      <c r="H13" s="24"/>
      <c r="I13" s="24"/>
    </row>
    <row r="14" spans="1:9" ht="24" customHeight="1">
      <c r="A14" s="4" t="s">
        <v>15</v>
      </c>
      <c r="B14" s="29">
        <v>219757</v>
      </c>
      <c r="C14" s="29">
        <v>197786</v>
      </c>
      <c r="D14" s="5">
        <f t="shared" si="0"/>
        <v>21971</v>
      </c>
      <c r="E14" s="6">
        <f t="shared" si="1"/>
        <v>11.108470771439839</v>
      </c>
      <c r="G14" s="7"/>
      <c r="H14" s="24"/>
      <c r="I14" s="24"/>
    </row>
    <row r="15" spans="1:9" ht="24" customHeight="1">
      <c r="A15" s="4" t="s">
        <v>16</v>
      </c>
      <c r="B15" s="29">
        <v>198857</v>
      </c>
      <c r="C15" s="29">
        <v>250918</v>
      </c>
      <c r="D15" s="5">
        <f t="shared" si="0"/>
        <v>-52061</v>
      </c>
      <c r="E15" s="6">
        <f t="shared" si="1"/>
        <v>-20.74821256346695</v>
      </c>
      <c r="G15" s="7"/>
      <c r="H15" s="24"/>
      <c r="I15" s="24"/>
    </row>
    <row r="16" spans="1:9" ht="24" customHeight="1">
      <c r="A16" s="4" t="s">
        <v>17</v>
      </c>
      <c r="B16" s="29">
        <v>30032</v>
      </c>
      <c r="C16" s="29">
        <v>50844</v>
      </c>
      <c r="D16" s="5">
        <f t="shared" si="0"/>
        <v>-20812</v>
      </c>
      <c r="E16" s="6">
        <f t="shared" si="1"/>
        <v>-40.933050114074426</v>
      </c>
      <c r="G16" s="7"/>
      <c r="H16" s="24"/>
      <c r="I16" s="24"/>
    </row>
    <row r="17" spans="1:9" ht="24" customHeight="1">
      <c r="A17" s="4" t="s">
        <v>18</v>
      </c>
      <c r="B17" s="29">
        <v>2058367</v>
      </c>
      <c r="C17" s="29">
        <v>2074980</v>
      </c>
      <c r="D17" s="5">
        <f t="shared" si="0"/>
        <v>-16613</v>
      </c>
      <c r="E17" s="6">
        <f t="shared" si="1"/>
        <v>-0.8006342229804625</v>
      </c>
      <c r="G17" s="7"/>
      <c r="H17" s="24"/>
      <c r="I17" s="24"/>
    </row>
    <row r="18" spans="1:9" ht="24" customHeight="1">
      <c r="A18" s="4" t="s">
        <v>19</v>
      </c>
      <c r="B18" s="29">
        <v>1311228</v>
      </c>
      <c r="C18" s="29">
        <v>1035796</v>
      </c>
      <c r="D18" s="5">
        <f t="shared" si="0"/>
        <v>275432</v>
      </c>
      <c r="E18" s="6">
        <f t="shared" si="1"/>
        <v>26.59133651800161</v>
      </c>
      <c r="G18" s="7"/>
      <c r="H18" s="24"/>
      <c r="I18" s="24"/>
    </row>
    <row r="19" spans="1:9" ht="24" customHeight="1">
      <c r="A19" s="4" t="s">
        <v>20</v>
      </c>
      <c r="B19" s="29">
        <v>0</v>
      </c>
      <c r="C19" s="29">
        <v>0</v>
      </c>
      <c r="D19" s="5">
        <f t="shared" si="0"/>
        <v>0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780519</v>
      </c>
      <c r="C20" s="29">
        <v>673010</v>
      </c>
      <c r="D20" s="5">
        <f t="shared" si="0"/>
        <v>107509</v>
      </c>
      <c r="E20" s="6">
        <f t="shared" si="1"/>
        <v>15.974354021485565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18583693</v>
      </c>
      <c r="C21" s="13">
        <f>C5+C6+C9+C12</f>
        <v>18486929</v>
      </c>
      <c r="D21" s="13">
        <f t="shared" si="0"/>
        <v>96764</v>
      </c>
      <c r="E21" s="14">
        <f>IF(ISERROR(D21/C21*100),0,D21/C21*100)</f>
        <v>0.5234184650138484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3" sqref="A23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561925</v>
      </c>
      <c r="C5" s="28">
        <v>95824</v>
      </c>
      <c r="D5" s="18">
        <f>IF(ISERROR(C5/B5),0,C5/B5)</f>
        <v>0.170528095386395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243012</v>
      </c>
      <c r="C6" s="29">
        <v>80598</v>
      </c>
      <c r="D6" s="19">
        <f aca="true" t="shared" si="0" ref="D6:D21">IF(ISERROR(C6/B6),0,C6/B6)</f>
        <v>0.33166263394400275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13247</v>
      </c>
      <c r="C7" s="29">
        <v>11460</v>
      </c>
      <c r="D7" s="19">
        <f t="shared" si="0"/>
        <v>0.8651015324224353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229765</v>
      </c>
      <c r="C8" s="29">
        <v>69138</v>
      </c>
      <c r="D8" s="19">
        <f t="shared" si="0"/>
        <v>0.30090744891519594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9139552</v>
      </c>
      <c r="C9" s="29">
        <v>5176538</v>
      </c>
      <c r="D9" s="19">
        <f t="shared" si="0"/>
        <v>0.5663885932264514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1225469</v>
      </c>
      <c r="C10" s="29">
        <v>509155</v>
      </c>
      <c r="D10" s="19">
        <f t="shared" si="0"/>
        <v>0.4154776661017129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7914083</v>
      </c>
      <c r="C11" s="29">
        <v>4667383</v>
      </c>
      <c r="D11" s="19">
        <f t="shared" si="0"/>
        <v>0.5897566401565412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2634661</v>
      </c>
      <c r="C12" s="29">
        <v>1041305</v>
      </c>
      <c r="D12" s="19">
        <f t="shared" si="0"/>
        <v>0.39523301100217445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440607</v>
      </c>
      <c r="C13" s="29">
        <v>221244</v>
      </c>
      <c r="D13" s="19">
        <f t="shared" si="0"/>
        <v>0.5021345552839606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64962</v>
      </c>
      <c r="C14" s="29">
        <v>24990</v>
      </c>
      <c r="D14" s="19">
        <f t="shared" si="0"/>
        <v>0.3846864320679782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62676</v>
      </c>
      <c r="C15" s="29">
        <v>17796</v>
      </c>
      <c r="D15" s="19">
        <f t="shared" si="0"/>
        <v>0.2839364349990427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1739</v>
      </c>
      <c r="C16" s="29">
        <v>-159</v>
      </c>
      <c r="D16" s="19">
        <f t="shared" si="0"/>
        <v>-0.09143185738930419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1259769</v>
      </c>
      <c r="C17" s="29">
        <v>397985</v>
      </c>
      <c r="D17" s="19">
        <f t="shared" si="0"/>
        <v>0.3159190295998711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530254</v>
      </c>
      <c r="C18" s="29">
        <v>299661</v>
      </c>
      <c r="D18" s="19">
        <f t="shared" si="0"/>
        <v>0.5651272786249608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407</v>
      </c>
      <c r="C19" s="29">
        <v>0</v>
      </c>
      <c r="D19" s="19">
        <f t="shared" si="0"/>
        <v>0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274247</v>
      </c>
      <c r="C20" s="29">
        <v>79788</v>
      </c>
      <c r="D20" s="19">
        <f t="shared" si="0"/>
        <v>0.2909348142368011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12579150</v>
      </c>
      <c r="C21" s="13">
        <f>C5+C6+C9+C12</f>
        <v>6394265</v>
      </c>
      <c r="D21" s="20">
        <f t="shared" si="0"/>
        <v>0.5083225019178561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Tamoltorn Lermanon</cp:lastModifiedBy>
  <cp:lastPrinted>2008-10-17T02:33:24Z</cp:lastPrinted>
  <dcterms:created xsi:type="dcterms:W3CDTF">2008-01-16T08:17:24Z</dcterms:created>
  <dcterms:modified xsi:type="dcterms:W3CDTF">2015-04-07T08:55:18Z</dcterms:modified>
  <cp:category/>
  <cp:version/>
  <cp:contentType/>
  <cp:contentStatus/>
</cp:coreProperties>
</file>