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<sst xmlns="http://schemas.openxmlformats.org/spreadsheetml/2006/main" count="49" uniqueCount="29">
  <si>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</si>
  <si>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</si>
  <si>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</si>
  <si>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</si>
  <si>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</si>
  <si>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</si>
  <si>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</si>
  <si>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</si>
  <si>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</si>
  <si>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</si>
  <si>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</si>
  <si>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</si>
  <si>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</si>
  <si>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</si>
  <si>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</si>
  <si>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</si>
  <si>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</si>
  <si>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</si>
  <si>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</si>
  <si>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</si>
  <si>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</si>
  <si>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</si>
  <si>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</si>
  <si>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</si>
  <si>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</si>
  <si>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</si>
  <si>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</si>
  <si>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(January-August 2015*)</t>
  </si>
  <si>
    <t xml:space="preserve"> Loss Ratio on Earned Premium (January-August 2015*)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</si>
</sst>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_(* #,##0.0_);_(* \(#,##0.0\);_(* &quot;-&quot;??_);_(@_)"/>
    <numFmt numFmtId="188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41" fontId="3" fillId="0" borderId="12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8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188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2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26" sqref="A26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7101531</v>
      </c>
      <c r="C5" s="28">
        <v>7390981</v>
      </c>
      <c r="D5" s="11">
        <f>B5-C5</f>
        <v>-289450</v>
      </c>
      <c r="E5" s="12">
        <f>IF(ISERROR(D5/C5*100),0,D5/C5*100)</f>
        <v>-3.916259560131463</v>
      </c>
      <c r="G5" s="7"/>
      <c r="H5" s="24"/>
      <c r="I5" s="24"/>
    </row>
    <row r="6" spans="1:9" ht="24" customHeight="1">
      <c r="A6" s="4" t="s">
        <v>5</v>
      </c>
      <c r="B6" s="29">
        <v>3586543</v>
      </c>
      <c r="C6" s="29">
        <v>3547883</v>
      </c>
      <c r="D6" s="5">
        <f aca="true" t="shared" si="0" ref="D6:D21">B6-C6</f>
        <v>38660</v>
      </c>
      <c r="E6" s="6">
        <f aca="true" t="shared" si="1" ref="E6:E20">IF(ISERROR(D6/C6*100),0,D6/C6*100)</f>
        <v>1.089663892524077</v>
      </c>
      <c r="G6" s="7"/>
      <c r="H6" s="26"/>
      <c r="I6" s="26"/>
    </row>
    <row r="7" spans="1:9" ht="24" customHeight="1">
      <c r="A7" s="4" t="s">
        <v>6</v>
      </c>
      <c r="B7" s="29">
        <v>285805</v>
      </c>
      <c r="C7" s="29">
        <v>298859</v>
      </c>
      <c r="D7" s="5">
        <f t="shared" si="0"/>
        <v>-13054</v>
      </c>
      <c r="E7" s="6">
        <f t="shared" si="1"/>
        <v>-4.367946088289126</v>
      </c>
      <c r="G7" s="7"/>
      <c r="H7" s="24"/>
      <c r="I7" s="24"/>
    </row>
    <row r="8" spans="1:9" ht="24" customHeight="1">
      <c r="A8" s="4" t="s">
        <v>7</v>
      </c>
      <c r="B8" s="29">
        <v>3300738</v>
      </c>
      <c r="C8" s="29">
        <v>3249024</v>
      </c>
      <c r="D8" s="5">
        <f t="shared" si="0"/>
        <v>51714</v>
      </c>
      <c r="E8" s="6">
        <f t="shared" si="1"/>
        <v>1.5916779931450182</v>
      </c>
      <c r="G8" s="7"/>
      <c r="H8" s="24"/>
      <c r="I8" s="24"/>
    </row>
    <row r="9" spans="1:9" ht="24" customHeight="1">
      <c r="A9" s="4" t="s">
        <v>8</v>
      </c>
      <c r="B9" s="29">
        <v>79274277</v>
      </c>
      <c r="C9" s="29">
        <v>78604051</v>
      </c>
      <c r="D9" s="5">
        <f t="shared" si="0"/>
        <v>670226</v>
      </c>
      <c r="E9" s="6">
        <f t="shared" si="1"/>
        <v>0.8526608889406986</v>
      </c>
      <c r="G9" s="7"/>
      <c r="H9" s="26"/>
      <c r="I9" s="26"/>
    </row>
    <row r="10" spans="1:9" ht="24" customHeight="1">
      <c r="A10" s="4" t="s">
        <v>9</v>
      </c>
      <c r="B10" s="29">
        <v>10942123</v>
      </c>
      <c r="C10" s="29">
        <v>10252995</v>
      </c>
      <c r="D10" s="5">
        <f t="shared" si="0"/>
        <v>689128</v>
      </c>
      <c r="E10" s="6">
        <f t="shared" si="1"/>
        <v>6.72123608760172</v>
      </c>
      <c r="G10" s="7"/>
      <c r="H10" s="24"/>
      <c r="I10" s="24"/>
    </row>
    <row r="11" spans="1:9" ht="24" customHeight="1">
      <c r="A11" s="4" t="s">
        <v>10</v>
      </c>
      <c r="B11" s="29">
        <v>68332154</v>
      </c>
      <c r="C11" s="29">
        <v>68351056</v>
      </c>
      <c r="D11" s="5">
        <f t="shared" si="0"/>
        <v>-18902</v>
      </c>
      <c r="E11" s="6">
        <f t="shared" si="1"/>
        <v>-0.027654291105612176</v>
      </c>
      <c r="G11" s="7"/>
      <c r="H11" s="24"/>
      <c r="I11" s="24"/>
    </row>
    <row r="12" spans="1:10" ht="24" customHeight="1">
      <c r="A12" s="4" t="s">
        <v>11</v>
      </c>
      <c r="B12" s="29">
        <v>45683595</v>
      </c>
      <c r="C12" s="29">
        <v>43911125</v>
      </c>
      <c r="D12" s="5">
        <f t="shared" si="0"/>
        <v>1772470</v>
      </c>
      <c r="E12" s="6">
        <f t="shared" si="1"/>
        <v>4.036494168619</v>
      </c>
      <c r="G12" s="7"/>
      <c r="H12" s="26"/>
      <c r="I12" s="26"/>
      <c r="J12" s="26"/>
    </row>
    <row r="13" spans="1:9" ht="24" customHeight="1">
      <c r="A13" s="4" t="s">
        <v>24</v>
      </c>
      <c r="B13" s="29">
        <v>15327535</v>
      </c>
      <c r="C13" s="29">
        <v>14971527</v>
      </c>
      <c r="D13" s="5">
        <f t="shared" si="0"/>
        <v>356008</v>
      </c>
      <c r="E13" s="6">
        <f t="shared" si="1"/>
        <v>2.3779003972006327</v>
      </c>
      <c r="G13" s="7"/>
      <c r="H13" s="24"/>
      <c r="I13" s="24"/>
    </row>
    <row r="14" spans="1:9" ht="24" customHeight="1">
      <c r="A14" s="4" t="s">
        <v>15</v>
      </c>
      <c r="B14" s="29">
        <v>1429115</v>
      </c>
      <c r="C14" s="29">
        <v>1325565</v>
      </c>
      <c r="D14" s="5">
        <f t="shared" si="0"/>
        <v>103550</v>
      </c>
      <c r="E14" s="6">
        <f t="shared" si="1"/>
        <v>7.811763285844149</v>
      </c>
      <c r="G14" s="7"/>
      <c r="H14" s="24"/>
      <c r="I14" s="24"/>
    </row>
    <row r="15" spans="1:9" ht="24" customHeight="1">
      <c r="A15" s="4" t="s">
        <v>16</v>
      </c>
      <c r="B15" s="29">
        <v>1960073</v>
      </c>
      <c r="C15" s="29">
        <v>2066379</v>
      </c>
      <c r="D15" s="5">
        <f t="shared" si="0"/>
        <v>-106306</v>
      </c>
      <c r="E15" s="6">
        <f t="shared" si="1"/>
        <v>-5.144554798514696</v>
      </c>
      <c r="G15" s="7"/>
      <c r="H15" s="24"/>
      <c r="I15" s="24"/>
    </row>
    <row r="16" spans="1:9" ht="24" customHeight="1">
      <c r="A16" s="4" t="s">
        <v>17</v>
      </c>
      <c r="B16" s="29">
        <v>332464</v>
      </c>
      <c r="C16" s="29">
        <v>246289</v>
      </c>
      <c r="D16" s="5">
        <f t="shared" si="0"/>
        <v>86175</v>
      </c>
      <c r="E16" s="6">
        <f t="shared" si="1"/>
        <v>34.98938239223027</v>
      </c>
      <c r="G16" s="7"/>
      <c r="H16" s="24"/>
      <c r="I16" s="24"/>
    </row>
    <row r="17" spans="1:9" ht="24" customHeight="1">
      <c r="A17" s="4" t="s">
        <v>18</v>
      </c>
      <c r="B17" s="29">
        <v>16958837</v>
      </c>
      <c r="C17" s="29">
        <v>16112018</v>
      </c>
      <c r="D17" s="5">
        <f t="shared" si="0"/>
        <v>846819</v>
      </c>
      <c r="E17" s="6">
        <f t="shared" si="1"/>
        <v>5.255822082621804</v>
      </c>
      <c r="G17" s="7"/>
      <c r="H17" s="24"/>
      <c r="I17" s="24"/>
    </row>
    <row r="18" spans="1:9" ht="24" customHeight="1">
      <c r="A18" s="4" t="s">
        <v>19</v>
      </c>
      <c r="B18" s="29">
        <v>5329460</v>
      </c>
      <c r="C18" s="29">
        <v>5000000</v>
      </c>
      <c r="D18" s="5">
        <f t="shared" si="0"/>
        <v>329460</v>
      </c>
      <c r="E18" s="6">
        <f t="shared" si="1"/>
        <v>6.589200000000001</v>
      </c>
      <c r="G18" s="7"/>
      <c r="H18" s="24"/>
      <c r="I18" s="24"/>
    </row>
    <row r="19" spans="1:9" ht="24" customHeight="1">
      <c r="A19" s="4" t="s">
        <v>20</v>
      </c>
      <c r="B19" s="29">
        <v>-37748</v>
      </c>
      <c r="C19" s="29">
        <v>2136</v>
      </c>
      <c r="D19" s="5">
        <f t="shared" si="0"/>
        <v>-39884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4383859</v>
      </c>
      <c r="C20" s="29">
        <v>4187211</v>
      </c>
      <c r="D20" s="5">
        <f t="shared" si="0"/>
        <v>196648</v>
      </c>
      <c r="E20" s="6">
        <f t="shared" si="1"/>
        <v>4.696395763194165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135645946</v>
      </c>
      <c r="C21" s="13">
        <f>C5+C6+C9+C12</f>
        <v>133454040</v>
      </c>
      <c r="D21" s="13">
        <f t="shared" si="0"/>
        <v>2191906</v>
      </c>
      <c r="E21" s="14">
        <f>IF(ISERROR(D21/C21*100),0,D21/C21*100)</f>
        <v>1.6424425967171918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5" sqref="A25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4412490</v>
      </c>
      <c r="C5" s="28">
        <v>570913</v>
      </c>
      <c r="D5" s="18">
        <f>IF(ISERROR(C5/B5),0,C5/B5)</f>
        <v>0.1293856756615879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1969896</v>
      </c>
      <c r="C6" s="29">
        <v>491130</v>
      </c>
      <c r="D6" s="19">
        <f aca="true" t="shared" si="0" ref="D6:D21">IF(ISERROR(C6/B6),0,C6/B6)</f>
        <v>0.2493177304791725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104349</v>
      </c>
      <c r="C7" s="29">
        <v>32885</v>
      </c>
      <c r="D7" s="19">
        <f t="shared" si="0"/>
        <v>0.3151443712924896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1865547</v>
      </c>
      <c r="C8" s="29">
        <v>458245</v>
      </c>
      <c r="D8" s="19">
        <f t="shared" si="0"/>
        <v>0.2456357304318787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71529200</v>
      </c>
      <c r="C9" s="29">
        <v>41096728</v>
      </c>
      <c r="D9" s="19">
        <f t="shared" si="0"/>
        <v>0.5745447733233421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9773914</v>
      </c>
      <c r="C10" s="29">
        <v>4294770</v>
      </c>
      <c r="D10" s="19">
        <f t="shared" si="0"/>
        <v>0.43941147834941047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61755286</v>
      </c>
      <c r="C11" s="29">
        <v>36801958</v>
      </c>
      <c r="D11" s="19">
        <f t="shared" si="0"/>
        <v>0.5959321117871594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21418260</v>
      </c>
      <c r="C12" s="29">
        <v>7844422</v>
      </c>
      <c r="D12" s="19">
        <f t="shared" si="0"/>
        <v>0.3662492658133761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3965907</v>
      </c>
      <c r="C13" s="29">
        <v>946778</v>
      </c>
      <c r="D13" s="19">
        <f t="shared" si="0"/>
        <v>0.23872924907215423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544112</v>
      </c>
      <c r="C14" s="29">
        <v>214043</v>
      </c>
      <c r="D14" s="19">
        <f t="shared" si="0"/>
        <v>0.39338040697503457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503398</v>
      </c>
      <c r="C15" s="29">
        <v>168501</v>
      </c>
      <c r="D15" s="19">
        <f t="shared" si="0"/>
        <v>0.33472719398964634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15484</v>
      </c>
      <c r="C16" s="29">
        <v>3397</v>
      </c>
      <c r="D16" s="19">
        <f t="shared" si="0"/>
        <v>0.2193877551020408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10079810</v>
      </c>
      <c r="C17" s="29">
        <v>3306139</v>
      </c>
      <c r="D17" s="19">
        <f t="shared" si="0"/>
        <v>0.3279961626260812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4257615</v>
      </c>
      <c r="C18" s="29">
        <v>2391220</v>
      </c>
      <c r="D18" s="19">
        <f t="shared" si="0"/>
        <v>0.5616336845863236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-1079</v>
      </c>
      <c r="C19" s="29">
        <v>3204</v>
      </c>
      <c r="D19" s="19">
        <f t="shared" si="0"/>
        <v>-2.969416126042632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2053012</v>
      </c>
      <c r="C20" s="29">
        <v>811140</v>
      </c>
      <c r="D20" s="19">
        <f t="shared" si="0"/>
        <v>0.3950975444858579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99329846</v>
      </c>
      <c r="C21" s="13">
        <f>C5+C6+C9+C12</f>
        <v>50003193</v>
      </c>
      <c r="D21" s="20">
        <f t="shared" si="0"/>
        <v>0.503405522243536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2015-11-05T08:12:41Z</dcterms:modified>
  <cp:category/>
  <cp:version/>
  <cp:contentType/>
  <cp:contentStatus/>
</cp:coreProperties>
</file>